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ocumentation" sheetId="1" r:id="rId1"/>
    <sheet name="Grades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<sst xmlns="http://schemas.openxmlformats.org/spreadsheetml/2006/main" count="56" uniqueCount="55">
  <si>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Chemistry 303</t>
  </si>
  <si>
    <t>Grading Sheet</t>
  </si>
  <si>
    <t>Student ID</t>
  </si>
  <si>
    <t>Final Exam</t>
  </si>
  <si>
    <t>Total</t>
  </si>
  <si>
    <t>Exam 1</t>
  </si>
  <si>
    <t>Exam 2</t>
  </si>
  <si>
    <t>Weights</t>
  </si>
  <si>
    <t>393-332-3</t>
  </si>
  <si>
    <t>390-120-2</t>
  </si>
  <si>
    <t>391-383-6</t>
  </si>
  <si>
    <t>390-354-3</t>
  </si>
  <si>
    <t>393-440-4</t>
  </si>
  <si>
    <t>393-181-6</t>
  </si>
  <si>
    <t>390-299-8</t>
  </si>
  <si>
    <t>390-423-5</t>
  </si>
  <si>
    <t>392-709-8</t>
  </si>
  <si>
    <t>391-273-8</t>
  </si>
  <si>
    <t>391-260-8</t>
  </si>
  <si>
    <t>392-539-3</t>
  </si>
  <si>
    <t>392-363-7</t>
  </si>
  <si>
    <t>393-411-8</t>
  </si>
  <si>
    <t>390-267-4</t>
  </si>
  <si>
    <t>390-699-6</t>
  </si>
  <si>
    <t>392-302-1</t>
  </si>
  <si>
    <t>392-834-1</t>
  </si>
  <si>
    <t>392-798-4</t>
  </si>
  <si>
    <t>390-485-7</t>
  </si>
  <si>
    <t>393-287-6</t>
  </si>
  <si>
    <t>391-642-7</t>
  </si>
  <si>
    <t>392-475-2</t>
  </si>
  <si>
    <t>391-315-1</t>
  </si>
  <si>
    <t>391-373-1</t>
  </si>
  <si>
    <t>393-552-0</t>
  </si>
  <si>
    <t>393-254-4</t>
  </si>
  <si>
    <t>392-248-7</t>
  </si>
  <si>
    <t>391-926-7</t>
  </si>
  <si>
    <t>391-928-5</t>
  </si>
  <si>
    <t>391-500-8</t>
  </si>
  <si>
    <t>390-648-6</t>
  </si>
  <si>
    <t>391-865-0</t>
  </si>
  <si>
    <t>390-452-0</t>
  </si>
  <si>
    <t>393-792-5</t>
  </si>
  <si>
    <t>390-433-8</t>
  </si>
  <si>
    <t>Average</t>
  </si>
  <si>
    <t>Author</t>
  </si>
  <si>
    <t>Date</t>
  </si>
  <si>
    <t>Purpose</t>
  </si>
  <si>
    <t>To calculate the final scores for students of Chemistry 303</t>
  </si>
  <si>
    <t>Count</t>
  </si>
  <si>
    <t>Maximum</t>
  </si>
  <si>
    <t>Minimum</t>
  </si>
  <si>
    <t>Range</t>
  </si>
  <si>
    <t>Exam 3</t>
  </si>
  <si>
    <t>Karen Raul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</si>
</sst>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</cols>
  <sheetData>
    <row r="1" ht="12.75">
      <c r="A1" t="s">
        <v>0</v>
      </c>
    </row>
    <row r="3" spans="1:2" ht="12.75">
      <c r="A3" t="s">
        <v>45</v>
      </c>
      <c r="B3" t="s">
        <v>54</v>
      </c>
    </row>
    <row r="4" spans="1:2" ht="12.75">
      <c r="A4" t="s">
        <v>46</v>
      </c>
      <c r="B4" s="4">
        <f ca="1">TODAY()</f>
        <v>38323</v>
      </c>
    </row>
    <row r="5" spans="1:2" ht="12.75">
      <c r="A5" t="s">
        <v>47</v>
      </c>
      <c r="B5" t="s">
        <v>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8.00390625" style="0" customWidth="1"/>
    <col min="3" max="3" width="9.421875" style="0" customWidth="1"/>
    <col min="4" max="4" width="8.57421875" style="0" customWidth="1"/>
    <col min="5" max="5" width="13.00390625" style="0" customWidth="1"/>
    <col min="6" max="6" width="12.7109375" style="0" customWidth="1"/>
  </cols>
  <sheetData>
    <row r="1" ht="12.75">
      <c r="A1" t="s">
        <v>0</v>
      </c>
    </row>
    <row r="2" ht="12.75">
      <c r="A2" t="s">
        <v>1</v>
      </c>
    </row>
    <row r="4" spans="1:6" ht="12.75">
      <c r="A4" t="s">
        <v>7</v>
      </c>
      <c r="B4" s="1">
        <v>0.2</v>
      </c>
      <c r="C4" s="1">
        <v>0.2</v>
      </c>
      <c r="D4" s="1">
        <v>0.2</v>
      </c>
      <c r="E4" s="1">
        <v>0.4</v>
      </c>
      <c r="F4" s="1"/>
    </row>
    <row r="6" spans="1:6" ht="12.75">
      <c r="A6" t="s">
        <v>2</v>
      </c>
      <c r="B6" s="3" t="s">
        <v>5</v>
      </c>
      <c r="C6" s="3" t="s">
        <v>6</v>
      </c>
      <c r="D6" s="3" t="s">
        <v>53</v>
      </c>
      <c r="E6" s="3" t="s">
        <v>3</v>
      </c>
      <c r="F6" s="3" t="s">
        <v>4</v>
      </c>
    </row>
    <row r="7" spans="1:6" ht="12.75">
      <c r="A7" t="s">
        <v>9</v>
      </c>
      <c r="B7">
        <v>84</v>
      </c>
      <c r="C7">
        <v>80</v>
      </c>
      <c r="D7">
        <v>83</v>
      </c>
      <c r="E7">
        <v>72</v>
      </c>
      <c r="F7" s="2">
        <f>B7*$B$4+C7*$C$4+D7*$D$4+E7*$E$4</f>
        <v>78.2</v>
      </c>
    </row>
    <row r="8" spans="1:6" ht="12.75">
      <c r="A8" t="s">
        <v>22</v>
      </c>
      <c r="B8">
        <v>98</v>
      </c>
      <c r="C8">
        <v>92</v>
      </c>
      <c r="D8">
        <v>91</v>
      </c>
      <c r="E8">
        <v>99</v>
      </c>
      <c r="F8" s="2">
        <f aca="true" t="shared" si="0" ref="F8:F42">B8*$B$4+C8*$C$4+D8*$D$4+E8*$E$4</f>
        <v>95.80000000000001</v>
      </c>
    </row>
    <row r="9" spans="1:6" ht="12.75">
      <c r="A9" t="s">
        <v>14</v>
      </c>
      <c r="B9">
        <v>54</v>
      </c>
      <c r="C9">
        <v>56</v>
      </c>
      <c r="D9">
        <v>51</v>
      </c>
      <c r="E9">
        <v>65</v>
      </c>
      <c r="F9" s="2">
        <f t="shared" si="0"/>
        <v>58.2</v>
      </c>
    </row>
    <row r="10" spans="1:6" ht="12.75">
      <c r="A10" t="s">
        <v>11</v>
      </c>
      <c r="B10">
        <v>98</v>
      </c>
      <c r="C10">
        <v>95</v>
      </c>
      <c r="D10">
        <v>90</v>
      </c>
      <c r="E10">
        <v>94</v>
      </c>
      <c r="F10" s="2">
        <f t="shared" si="0"/>
        <v>94.2</v>
      </c>
    </row>
    <row r="11" spans="1:6" ht="12.75">
      <c r="A11" t="s">
        <v>15</v>
      </c>
      <c r="B11">
        <v>83</v>
      </c>
      <c r="C11">
        <v>83</v>
      </c>
      <c r="D11">
        <v>74</v>
      </c>
      <c r="E11">
        <v>77</v>
      </c>
      <c r="F11" s="2">
        <f t="shared" si="0"/>
        <v>78.8</v>
      </c>
    </row>
    <row r="12" spans="1:6" ht="12.75">
      <c r="A12" t="s">
        <v>43</v>
      </c>
      <c r="B12">
        <v>52</v>
      </c>
      <c r="C12">
        <v>63</v>
      </c>
      <c r="D12">
        <v>58</v>
      </c>
      <c r="E12">
        <v>53</v>
      </c>
      <c r="F12" s="2">
        <f t="shared" si="0"/>
        <v>55.800000000000004</v>
      </c>
    </row>
    <row r="13" spans="1:6" ht="12.75">
      <c r="A13" t="s">
        <v>41</v>
      </c>
      <c r="B13">
        <v>97</v>
      </c>
      <c r="C13">
        <v>98</v>
      </c>
      <c r="D13">
        <v>93</v>
      </c>
      <c r="E13">
        <v>91</v>
      </c>
      <c r="F13" s="2">
        <f t="shared" si="0"/>
        <v>94</v>
      </c>
    </row>
    <row r="14" spans="1:6" ht="12.75">
      <c r="A14" t="s">
        <v>27</v>
      </c>
      <c r="B14">
        <v>87</v>
      </c>
      <c r="C14">
        <v>77</v>
      </c>
      <c r="D14">
        <v>83</v>
      </c>
      <c r="E14">
        <v>87</v>
      </c>
      <c r="F14" s="2">
        <f t="shared" si="0"/>
        <v>84.20000000000002</v>
      </c>
    </row>
    <row r="15" spans="1:6" ht="12.75">
      <c r="A15" t="s">
        <v>39</v>
      </c>
      <c r="B15">
        <v>94</v>
      </c>
      <c r="C15">
        <v>91</v>
      </c>
      <c r="D15">
        <v>92</v>
      </c>
      <c r="E15">
        <v>97</v>
      </c>
      <c r="F15" s="2">
        <f t="shared" si="0"/>
        <v>94.20000000000002</v>
      </c>
    </row>
    <row r="16" spans="1:6" ht="12.75">
      <c r="A16" t="s">
        <v>23</v>
      </c>
      <c r="B16">
        <v>74</v>
      </c>
      <c r="C16">
        <v>75</v>
      </c>
      <c r="D16">
        <v>50</v>
      </c>
      <c r="E16">
        <v>64</v>
      </c>
      <c r="F16" s="2">
        <f t="shared" si="0"/>
        <v>65.4</v>
      </c>
    </row>
    <row r="17" spans="1:6" ht="12.75">
      <c r="A17" t="s">
        <v>18</v>
      </c>
      <c r="B17">
        <v>96</v>
      </c>
      <c r="C17">
        <v>84</v>
      </c>
      <c r="D17">
        <v>95</v>
      </c>
      <c r="E17">
        <v>96</v>
      </c>
      <c r="F17" s="2">
        <f t="shared" si="0"/>
        <v>93.4</v>
      </c>
    </row>
    <row r="18" spans="1:6" ht="12.75">
      <c r="A18" t="s">
        <v>17</v>
      </c>
      <c r="B18">
        <v>73</v>
      </c>
      <c r="C18">
        <v>75</v>
      </c>
      <c r="D18">
        <v>78</v>
      </c>
      <c r="E18">
        <v>74</v>
      </c>
      <c r="F18" s="2">
        <f t="shared" si="0"/>
        <v>74.80000000000001</v>
      </c>
    </row>
    <row r="19" spans="1:6" ht="12.75">
      <c r="A19" t="s">
        <v>31</v>
      </c>
      <c r="B19">
        <v>89</v>
      </c>
      <c r="C19">
        <v>89</v>
      </c>
      <c r="D19">
        <v>73</v>
      </c>
      <c r="E19">
        <v>82</v>
      </c>
      <c r="F19" s="2">
        <f t="shared" si="0"/>
        <v>83</v>
      </c>
    </row>
    <row r="20" spans="1:6" ht="12.75">
      <c r="A20" t="s">
        <v>32</v>
      </c>
      <c r="B20">
        <v>99</v>
      </c>
      <c r="C20">
        <v>94</v>
      </c>
      <c r="D20">
        <v>85</v>
      </c>
      <c r="E20">
        <v>93</v>
      </c>
      <c r="F20" s="2">
        <f t="shared" si="0"/>
        <v>92.80000000000001</v>
      </c>
    </row>
    <row r="21" spans="1:6" ht="12.75">
      <c r="A21" t="s">
        <v>10</v>
      </c>
      <c r="B21">
        <v>92</v>
      </c>
      <c r="C21">
        <v>93</v>
      </c>
      <c r="D21">
        <v>96</v>
      </c>
      <c r="E21">
        <v>80</v>
      </c>
      <c r="F21" s="2">
        <f t="shared" si="0"/>
        <v>88.2</v>
      </c>
    </row>
    <row r="22" spans="1:6" ht="12.75">
      <c r="A22" t="s">
        <v>38</v>
      </c>
      <c r="B22">
        <v>81</v>
      </c>
      <c r="C22">
        <v>88</v>
      </c>
      <c r="D22">
        <v>78</v>
      </c>
      <c r="E22">
        <v>88</v>
      </c>
      <c r="F22" s="2">
        <f t="shared" si="0"/>
        <v>84.6</v>
      </c>
    </row>
    <row r="23" spans="1:6" ht="12.75">
      <c r="A23" t="s">
        <v>29</v>
      </c>
      <c r="B23">
        <v>72</v>
      </c>
      <c r="C23">
        <v>80</v>
      </c>
      <c r="D23">
        <v>83</v>
      </c>
      <c r="E23">
        <v>86</v>
      </c>
      <c r="F23" s="2">
        <f t="shared" si="0"/>
        <v>81.4</v>
      </c>
    </row>
    <row r="24" spans="1:6" ht="12.75">
      <c r="A24" t="s">
        <v>40</v>
      </c>
      <c r="B24">
        <v>86</v>
      </c>
      <c r="C24">
        <v>74</v>
      </c>
      <c r="D24">
        <v>84</v>
      </c>
      <c r="E24">
        <v>81</v>
      </c>
      <c r="F24" s="2">
        <f t="shared" si="0"/>
        <v>81.19999999999999</v>
      </c>
    </row>
    <row r="25" spans="1:6" ht="12.75">
      <c r="A25" t="s">
        <v>36</v>
      </c>
      <c r="B25">
        <v>97</v>
      </c>
      <c r="C25">
        <v>91</v>
      </c>
      <c r="D25">
        <v>96</v>
      </c>
      <c r="E25">
        <v>97</v>
      </c>
      <c r="F25" s="2">
        <f t="shared" si="0"/>
        <v>95.60000000000001</v>
      </c>
    </row>
    <row r="26" spans="1:6" ht="12.75">
      <c r="A26" t="s">
        <v>37</v>
      </c>
      <c r="B26">
        <v>86</v>
      </c>
      <c r="C26">
        <v>68</v>
      </c>
      <c r="D26">
        <v>62</v>
      </c>
      <c r="E26">
        <v>87</v>
      </c>
      <c r="F26" s="2">
        <f t="shared" si="0"/>
        <v>78</v>
      </c>
    </row>
    <row r="27" spans="1:6" ht="12.75">
      <c r="A27" t="s">
        <v>35</v>
      </c>
      <c r="B27">
        <v>70</v>
      </c>
      <c r="C27">
        <v>71</v>
      </c>
      <c r="D27">
        <v>88</v>
      </c>
      <c r="E27">
        <v>77</v>
      </c>
      <c r="F27" s="2">
        <f t="shared" si="0"/>
        <v>76.60000000000001</v>
      </c>
    </row>
    <row r="28" spans="1:6" ht="12.75">
      <c r="A28" t="s">
        <v>24</v>
      </c>
      <c r="B28">
        <v>80</v>
      </c>
      <c r="C28">
        <v>73</v>
      </c>
      <c r="D28">
        <v>78</v>
      </c>
      <c r="E28">
        <v>80</v>
      </c>
      <c r="F28" s="2">
        <f t="shared" si="0"/>
        <v>78.2</v>
      </c>
    </row>
    <row r="29" spans="1:6" ht="12.75">
      <c r="A29" t="s">
        <v>20</v>
      </c>
      <c r="B29">
        <v>87</v>
      </c>
      <c r="C29">
        <v>74</v>
      </c>
      <c r="D29">
        <v>77</v>
      </c>
      <c r="E29">
        <v>73</v>
      </c>
      <c r="F29" s="2">
        <f t="shared" si="0"/>
        <v>76.80000000000001</v>
      </c>
    </row>
    <row r="30" spans="1:6" ht="12.75">
      <c r="A30" t="s">
        <v>30</v>
      </c>
      <c r="B30">
        <v>98</v>
      </c>
      <c r="C30">
        <v>99</v>
      </c>
      <c r="D30">
        <v>89</v>
      </c>
      <c r="E30">
        <v>99</v>
      </c>
      <c r="F30" s="2">
        <f t="shared" si="0"/>
        <v>96.80000000000001</v>
      </c>
    </row>
    <row r="31" spans="1:6" ht="12.75">
      <c r="A31" t="s">
        <v>19</v>
      </c>
      <c r="B31">
        <v>98</v>
      </c>
      <c r="C31">
        <v>99</v>
      </c>
      <c r="D31">
        <v>95</v>
      </c>
      <c r="E31">
        <v>85</v>
      </c>
      <c r="F31" s="2">
        <f t="shared" si="0"/>
        <v>92.4</v>
      </c>
    </row>
    <row r="32" spans="1:6" ht="12.75">
      <c r="A32" t="s">
        <v>16</v>
      </c>
      <c r="B32">
        <v>71</v>
      </c>
      <c r="C32">
        <v>53</v>
      </c>
      <c r="D32">
        <v>57</v>
      </c>
      <c r="E32">
        <v>51</v>
      </c>
      <c r="F32" s="2">
        <f t="shared" si="0"/>
        <v>56.60000000000001</v>
      </c>
    </row>
    <row r="33" spans="1:6" ht="12.75">
      <c r="A33" t="s">
        <v>26</v>
      </c>
      <c r="B33">
        <v>81</v>
      </c>
      <c r="C33">
        <v>61</v>
      </c>
      <c r="D33">
        <v>68</v>
      </c>
      <c r="E33">
        <v>61</v>
      </c>
      <c r="F33" s="2">
        <f t="shared" si="0"/>
        <v>66.4</v>
      </c>
    </row>
    <row r="34" spans="1:6" ht="12.75">
      <c r="A34" t="s">
        <v>25</v>
      </c>
      <c r="B34">
        <v>79</v>
      </c>
      <c r="C34">
        <v>70</v>
      </c>
      <c r="D34">
        <v>66</v>
      </c>
      <c r="E34">
        <v>70</v>
      </c>
      <c r="F34" s="2">
        <f t="shared" si="0"/>
        <v>71</v>
      </c>
    </row>
    <row r="35" spans="1:6" ht="12.75">
      <c r="A35" t="s">
        <v>13</v>
      </c>
      <c r="B35">
        <v>79</v>
      </c>
      <c r="C35">
        <v>71</v>
      </c>
      <c r="D35">
        <v>57</v>
      </c>
      <c r="E35">
        <v>70</v>
      </c>
      <c r="F35" s="2">
        <f t="shared" si="0"/>
        <v>69.4</v>
      </c>
    </row>
    <row r="36" spans="1:6" ht="12.75">
      <c r="A36" t="s">
        <v>34</v>
      </c>
      <c r="B36">
        <v>88</v>
      </c>
      <c r="C36">
        <v>78</v>
      </c>
      <c r="D36">
        <v>89</v>
      </c>
      <c r="E36">
        <v>71</v>
      </c>
      <c r="F36" s="2">
        <f t="shared" si="0"/>
        <v>79.4</v>
      </c>
    </row>
    <row r="37" spans="1:6" ht="12.75">
      <c r="A37" t="s">
        <v>28</v>
      </c>
      <c r="B37">
        <v>83</v>
      </c>
      <c r="C37">
        <v>83</v>
      </c>
      <c r="D37">
        <v>69</v>
      </c>
      <c r="E37">
        <v>74</v>
      </c>
      <c r="F37" s="2">
        <f t="shared" si="0"/>
        <v>76.6</v>
      </c>
    </row>
    <row r="38" spans="1:6" ht="12.75">
      <c r="A38" t="s">
        <v>8</v>
      </c>
      <c r="B38">
        <v>99</v>
      </c>
      <c r="C38">
        <v>90</v>
      </c>
      <c r="D38">
        <v>98</v>
      </c>
      <c r="E38">
        <v>93</v>
      </c>
      <c r="F38" s="2">
        <f t="shared" si="0"/>
        <v>94.6</v>
      </c>
    </row>
    <row r="39" spans="1:6" ht="12.75">
      <c r="A39" t="s">
        <v>21</v>
      </c>
      <c r="B39">
        <v>83</v>
      </c>
      <c r="C39">
        <v>74</v>
      </c>
      <c r="D39">
        <v>78</v>
      </c>
      <c r="E39">
        <v>82</v>
      </c>
      <c r="F39" s="2">
        <f t="shared" si="0"/>
        <v>79.80000000000001</v>
      </c>
    </row>
    <row r="40" spans="1:6" ht="12.75">
      <c r="A40" t="s">
        <v>12</v>
      </c>
      <c r="B40">
        <v>90</v>
      </c>
      <c r="C40">
        <v>88</v>
      </c>
      <c r="D40">
        <v>86</v>
      </c>
      <c r="E40">
        <v>82</v>
      </c>
      <c r="F40" s="2">
        <f t="shared" si="0"/>
        <v>85.6</v>
      </c>
    </row>
    <row r="41" spans="1:6" ht="12.75">
      <c r="A41" t="s">
        <v>33</v>
      </c>
      <c r="B41">
        <v>99</v>
      </c>
      <c r="C41">
        <v>94</v>
      </c>
      <c r="D41">
        <v>91</v>
      </c>
      <c r="E41">
        <v>94</v>
      </c>
      <c r="F41" s="2">
        <f t="shared" si="0"/>
        <v>94.4</v>
      </c>
    </row>
    <row r="42" spans="1:6" ht="12.75">
      <c r="A42" t="s">
        <v>42</v>
      </c>
      <c r="B42">
        <v>80</v>
      </c>
      <c r="C42">
        <v>60</v>
      </c>
      <c r="D42">
        <v>85</v>
      </c>
      <c r="E42">
        <v>70</v>
      </c>
      <c r="F42" s="2">
        <f t="shared" si="0"/>
        <v>73</v>
      </c>
    </row>
    <row r="44" spans="1:6" ht="12.75">
      <c r="A44" t="s">
        <v>49</v>
      </c>
      <c r="B44" s="2">
        <f>COUNT(B7:B42)</f>
        <v>36</v>
      </c>
      <c r="C44" s="2">
        <f>COUNT(C7:C42)</f>
        <v>36</v>
      </c>
      <c r="D44" s="2">
        <f>COUNT(D7:D42)</f>
        <v>36</v>
      </c>
      <c r="E44" s="2">
        <f>COUNT(E7:E42)</f>
        <v>36</v>
      </c>
      <c r="F44" s="2">
        <f>COUNT(F7:F42)</f>
        <v>36</v>
      </c>
    </row>
    <row r="45" spans="1:6" ht="12.75">
      <c r="A45" t="s">
        <v>44</v>
      </c>
      <c r="B45" s="2">
        <f>AVERAGE(B7:B42)</f>
        <v>84.91666666666667</v>
      </c>
      <c r="C45" s="2">
        <f>AVERAGE(C7:C42)</f>
        <v>80.11111111111111</v>
      </c>
      <c r="D45" s="2">
        <f>AVERAGE(D7:D42)</f>
        <v>79.61111111111111</v>
      </c>
      <c r="E45" s="2">
        <f>AVERAGE(E7:E42)</f>
        <v>80.41666666666667</v>
      </c>
      <c r="F45" s="2">
        <f>AVERAGE(F7:F42)</f>
        <v>81.09444444444445</v>
      </c>
    </row>
    <row r="46" spans="1:6" ht="12.75">
      <c r="A46" t="s">
        <v>50</v>
      </c>
      <c r="B46" s="2">
        <f>MAX(B7:B42)</f>
        <v>99</v>
      </c>
      <c r="C46" s="2">
        <f>MAX(C7:C42)</f>
        <v>99</v>
      </c>
      <c r="D46" s="2">
        <f>MAX(D7:D42)</f>
        <v>98</v>
      </c>
      <c r="E46" s="2">
        <f>MAX(E7:E42)</f>
        <v>99</v>
      </c>
      <c r="F46" s="2">
        <f>MAX(F7:F42)</f>
        <v>96.80000000000001</v>
      </c>
    </row>
    <row r="47" spans="1:6" ht="12.75">
      <c r="A47" t="s">
        <v>51</v>
      </c>
      <c r="B47" s="2">
        <f>MIN(B7:B42)</f>
        <v>52</v>
      </c>
      <c r="C47" s="2">
        <f>MIN(C7:C42)</f>
        <v>53</v>
      </c>
      <c r="D47" s="2">
        <f>MIN(D7:D42)</f>
        <v>50</v>
      </c>
      <c r="E47" s="2">
        <f>MIN(E7:E42)</f>
        <v>51</v>
      </c>
      <c r="F47" s="2">
        <f>MIN(F7:F42)</f>
        <v>55.800000000000004</v>
      </c>
    </row>
    <row r="48" spans="1:6" ht="12.75">
      <c r="A48" t="s">
        <v>52</v>
      </c>
      <c r="B48" s="2">
        <f>B46-B47</f>
        <v>47</v>
      </c>
      <c r="C48" s="2">
        <f>C46-C47</f>
        <v>46</v>
      </c>
      <c r="D48" s="2">
        <f>D46-D47</f>
        <v>48</v>
      </c>
      <c r="E48" s="2">
        <f>E46-E47</f>
        <v>48</v>
      </c>
      <c r="F48" s="2">
        <f>F46-F47</f>
        <v>41.00000000000001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2004-12-02T06:25:47Z</cp:lastPrinted>
  <dcterms:created xsi:type="dcterms:W3CDTF">2004-09-20T14:22:44Z</dcterms:created>
  <dcterms:modified xsi:type="dcterms:W3CDTF">2004-12-02T06:27:34Z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