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Documentation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<sst xmlns="http://schemas.openxmlformats.org/spreadsheetml/2006/main" count="62" uniqueCount="42">
  <si>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Income</t>
  </si>
  <si>
    <t>Total</t>
  </si>
  <si>
    <t>Expenses</t>
  </si>
  <si>
    <t xml:space="preserve">   Rent</t>
  </si>
  <si>
    <t xml:space="preserve">   Food</t>
  </si>
  <si>
    <t xml:space="preserve">   Utilities</t>
  </si>
  <si>
    <t xml:space="preserve">   Phone</t>
  </si>
  <si>
    <t xml:space="preserve">   Car Payments</t>
  </si>
  <si>
    <t xml:space="preserve">   Insurance</t>
  </si>
  <si>
    <t xml:space="preserve">   Entertainment</t>
  </si>
  <si>
    <t xml:space="preserve">   Tuition</t>
  </si>
  <si>
    <t xml:space="preserve">   Books</t>
  </si>
  <si>
    <t xml:space="preserve">   Loan Payments</t>
  </si>
  <si>
    <t>Tyler Family Budget</t>
  </si>
  <si>
    <t>Created By:</t>
  </si>
  <si>
    <t>Date Created:</t>
  </si>
  <si>
    <t>Purpose:</t>
  </si>
  <si>
    <t>To analyze financial data from 
the Tyler family budget</t>
  </si>
  <si>
    <t xml:space="preserve">   Miscellaneous</t>
  </si>
  <si>
    <t>MONTHLY TOTALS</t>
  </si>
  <si>
    <t>Tyler Family Budget: 1/1/2006 - 12/31/2006</t>
  </si>
  <si>
    <t xml:space="preserve">   Amanda</t>
  </si>
  <si>
    <t xml:space="preserve">   Joseph</t>
  </si>
  <si>
    <t>Net Income</t>
  </si>
  <si>
    <t>Running Total</t>
  </si>
  <si>
    <t>YEAR-END SUMMARY</t>
  </si>
  <si>
    <t>Average</t>
  </si>
  <si>
    <t>Minimum</t>
  </si>
  <si>
    <t>Maximum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</si>
  <si>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</si>
  <si>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</si>
  <si>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</si>
  <si>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</si>
  <si>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</si>
  <si>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</si>
  <si>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</si>
  <si>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</si>
  <si>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</si>
  <si>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</si>
  <si>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</si>
  <si>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</si>
  <si>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Amanda Tyler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</si>
</sst>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6.421875" style="0" customWidth="1"/>
  </cols>
  <sheetData>
    <row r="1" ht="12.75">
      <c r="A1" t="s">
        <v>13</v>
      </c>
    </row>
    <row r="3" spans="1:2" ht="12.75">
      <c r="A3" t="s">
        <v>14</v>
      </c>
      <c r="B3" t="s">
        <v>41</v>
      </c>
    </row>
    <row r="4" spans="1:2" ht="12.75">
      <c r="A4" t="s">
        <v>15</v>
      </c>
      <c r="B4" s="3">
        <f ca="1">TODAY()</f>
        <v>37887</v>
      </c>
    </row>
    <row r="5" spans="1:2" ht="25.5">
      <c r="A5" t="s">
        <v>16</v>
      </c>
      <c r="B5" s="2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10" width="8.7109375" style="0" bestFit="1" customWidth="1"/>
    <col min="11" max="13" width="9.8515625" style="0" bestFit="1" customWidth="1"/>
    <col min="14" max="14" width="3.140625" style="0" customWidth="1"/>
    <col min="15" max="18" width="9.7109375" style="0" customWidth="1"/>
    <col min="19" max="16384" width="7.140625" style="0" customWidth="1"/>
  </cols>
  <sheetData>
    <row r="1" ht="12.75">
      <c r="A1" t="s">
        <v>20</v>
      </c>
    </row>
    <row r="3" ht="12.75">
      <c r="A3" t="s">
        <v>19</v>
      </c>
    </row>
    <row r="4" spans="2:13" ht="12.75"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</row>
    <row r="5" ht="12.75">
      <c r="A5" t="s">
        <v>0</v>
      </c>
    </row>
    <row r="6" spans="1:14" ht="12.75">
      <c r="A6" t="s">
        <v>21</v>
      </c>
      <c r="B6" s="1">
        <v>2400</v>
      </c>
      <c r="C6" s="1">
        <v>2400</v>
      </c>
      <c r="D6" s="1">
        <v>2400</v>
      </c>
      <c r="E6" s="1">
        <v>2400</v>
      </c>
      <c r="F6" s="1">
        <v>2400</v>
      </c>
      <c r="G6" s="1">
        <v>2400</v>
      </c>
      <c r="H6" s="1">
        <v>2400</v>
      </c>
      <c r="I6" s="1">
        <v>2400</v>
      </c>
      <c r="J6" s="1">
        <v>2400</v>
      </c>
      <c r="K6" s="1">
        <v>2400</v>
      </c>
      <c r="L6" s="1">
        <v>2400</v>
      </c>
      <c r="M6" s="1">
        <v>2400</v>
      </c>
      <c r="N6" s="1"/>
    </row>
    <row r="7" spans="1:14" ht="12.75">
      <c r="A7" t="s">
        <v>22</v>
      </c>
      <c r="B7" s="1">
        <v>850</v>
      </c>
      <c r="C7" s="1">
        <v>850</v>
      </c>
      <c r="D7" s="1">
        <v>850</v>
      </c>
      <c r="E7" s="1">
        <v>850</v>
      </c>
      <c r="F7" s="1">
        <v>850</v>
      </c>
      <c r="G7" s="1">
        <v>1650</v>
      </c>
      <c r="H7" s="1">
        <v>1650</v>
      </c>
      <c r="I7" s="1">
        <v>1650</v>
      </c>
      <c r="J7" s="1">
        <v>850</v>
      </c>
      <c r="K7" s="1">
        <v>850</v>
      </c>
      <c r="L7" s="1">
        <v>850</v>
      </c>
      <c r="M7" s="1">
        <v>850</v>
      </c>
      <c r="N7" s="1"/>
    </row>
    <row r="8" spans="1:14" ht="12.75">
      <c r="A8" t="s">
        <v>1</v>
      </c>
      <c r="B8" s="1">
        <f>SUM(B6:B7)</f>
        <v>3250</v>
      </c>
      <c r="C8" s="1">
        <f aca="true" t="shared" si="0" ref="C8:M8">SUM(C6:C7)</f>
        <v>3250</v>
      </c>
      <c r="D8" s="1">
        <f t="shared" si="0"/>
        <v>3250</v>
      </c>
      <c r="E8" s="1">
        <f t="shared" si="0"/>
        <v>3250</v>
      </c>
      <c r="F8" s="1">
        <f t="shared" si="0"/>
        <v>3250</v>
      </c>
      <c r="G8" s="1">
        <f t="shared" si="0"/>
        <v>4050</v>
      </c>
      <c r="H8" s="1">
        <f t="shared" si="0"/>
        <v>4050</v>
      </c>
      <c r="I8" s="1">
        <f t="shared" si="0"/>
        <v>4050</v>
      </c>
      <c r="J8" s="1">
        <f t="shared" si="0"/>
        <v>3250</v>
      </c>
      <c r="K8" s="1">
        <f t="shared" si="0"/>
        <v>3250</v>
      </c>
      <c r="L8" s="1">
        <f t="shared" si="0"/>
        <v>3250</v>
      </c>
      <c r="M8" s="1">
        <f t="shared" si="0"/>
        <v>3250</v>
      </c>
      <c r="N8" s="1"/>
    </row>
    <row r="10" ht="12.75">
      <c r="A10" t="s">
        <v>2</v>
      </c>
    </row>
    <row r="11" spans="1:14" ht="12.75">
      <c r="A11" t="s">
        <v>3</v>
      </c>
      <c r="B11" s="1">
        <v>850</v>
      </c>
      <c r="C11" s="1">
        <v>850</v>
      </c>
      <c r="D11" s="1">
        <v>850</v>
      </c>
      <c r="E11" s="1">
        <v>850</v>
      </c>
      <c r="F11" s="1">
        <v>850</v>
      </c>
      <c r="G11" s="1">
        <v>850</v>
      </c>
      <c r="H11" s="1">
        <v>850</v>
      </c>
      <c r="I11" s="1">
        <v>850</v>
      </c>
      <c r="J11" s="1">
        <v>850</v>
      </c>
      <c r="K11" s="1">
        <v>850</v>
      </c>
      <c r="L11" s="1">
        <v>850</v>
      </c>
      <c r="M11" s="1">
        <v>850</v>
      </c>
      <c r="N11" s="1"/>
    </row>
    <row r="12" spans="1:14" ht="12.75">
      <c r="A12" t="s">
        <v>4</v>
      </c>
      <c r="B12" s="1">
        <v>607</v>
      </c>
      <c r="C12" s="1">
        <v>657</v>
      </c>
      <c r="D12" s="1">
        <v>613</v>
      </c>
      <c r="E12" s="1">
        <v>655</v>
      </c>
      <c r="F12" s="1">
        <v>644</v>
      </c>
      <c r="G12" s="1">
        <v>761</v>
      </c>
      <c r="H12" s="1">
        <v>699</v>
      </c>
      <c r="I12" s="1">
        <v>672</v>
      </c>
      <c r="J12" s="1">
        <v>683</v>
      </c>
      <c r="K12" s="1">
        <v>609</v>
      </c>
      <c r="L12" s="1">
        <v>642</v>
      </c>
      <c r="M12" s="1">
        <v>606</v>
      </c>
      <c r="N12" s="1"/>
    </row>
    <row r="13" spans="1:14" ht="12.75">
      <c r="A13" t="s">
        <v>5</v>
      </c>
      <c r="B13" s="1">
        <v>225</v>
      </c>
      <c r="C13" s="1">
        <v>210</v>
      </c>
      <c r="D13" s="1">
        <v>200</v>
      </c>
      <c r="E13" s="1">
        <v>175</v>
      </c>
      <c r="F13" s="1">
        <v>150</v>
      </c>
      <c r="G13" s="1">
        <v>130</v>
      </c>
      <c r="H13" s="1">
        <v>145</v>
      </c>
      <c r="I13" s="1">
        <v>165</v>
      </c>
      <c r="J13" s="1">
        <v>175</v>
      </c>
      <c r="K13" s="1">
        <v>175</v>
      </c>
      <c r="L13" s="1">
        <v>190</v>
      </c>
      <c r="M13" s="1">
        <v>220</v>
      </c>
      <c r="N13" s="1"/>
    </row>
    <row r="14" spans="1:14" ht="12.75">
      <c r="A14" t="s">
        <v>6</v>
      </c>
      <c r="B14" s="1">
        <v>58</v>
      </c>
      <c r="C14" s="1">
        <v>63</v>
      </c>
      <c r="D14" s="1">
        <v>63</v>
      </c>
      <c r="E14" s="1">
        <v>63</v>
      </c>
      <c r="F14" s="1">
        <v>59</v>
      </c>
      <c r="G14" s="1">
        <v>59</v>
      </c>
      <c r="H14" s="1">
        <v>64</v>
      </c>
      <c r="I14" s="1">
        <v>63</v>
      </c>
      <c r="J14" s="1">
        <v>64</v>
      </c>
      <c r="K14" s="1">
        <v>58</v>
      </c>
      <c r="L14" s="1">
        <v>78</v>
      </c>
      <c r="M14" s="1">
        <v>112</v>
      </c>
      <c r="N14" s="1"/>
    </row>
    <row r="15" spans="1:14" ht="12.75">
      <c r="A15" t="s">
        <v>12</v>
      </c>
      <c r="B15" s="1">
        <v>150</v>
      </c>
      <c r="C15" s="1">
        <v>150</v>
      </c>
      <c r="D15" s="1">
        <v>150</v>
      </c>
      <c r="E15" s="1">
        <v>150</v>
      </c>
      <c r="F15" s="1">
        <v>150</v>
      </c>
      <c r="G15" s="1">
        <v>150</v>
      </c>
      <c r="H15" s="1">
        <v>150</v>
      </c>
      <c r="I15" s="1">
        <v>150</v>
      </c>
      <c r="J15" s="1">
        <v>150</v>
      </c>
      <c r="K15" s="1">
        <v>150</v>
      </c>
      <c r="L15" s="1">
        <v>150</v>
      </c>
      <c r="M15" s="1">
        <v>150</v>
      </c>
      <c r="N15" s="1"/>
    </row>
    <row r="16" spans="1:14" ht="12.75">
      <c r="A16" t="s">
        <v>7</v>
      </c>
      <c r="B16" s="1">
        <v>175</v>
      </c>
      <c r="C16" s="1">
        <v>175</v>
      </c>
      <c r="D16" s="1">
        <v>175</v>
      </c>
      <c r="E16" s="1">
        <v>175</v>
      </c>
      <c r="F16" s="1">
        <v>175</v>
      </c>
      <c r="G16" s="1">
        <v>175</v>
      </c>
      <c r="H16" s="1">
        <v>175</v>
      </c>
      <c r="I16" s="1">
        <v>175</v>
      </c>
      <c r="J16" s="1">
        <v>175</v>
      </c>
      <c r="K16" s="1">
        <v>175</v>
      </c>
      <c r="L16" s="1">
        <v>175</v>
      </c>
      <c r="M16" s="1">
        <v>175</v>
      </c>
      <c r="N16" s="1"/>
    </row>
    <row r="17" spans="1:14" ht="12.75">
      <c r="A17" t="s">
        <v>8</v>
      </c>
      <c r="B17" s="1">
        <v>50</v>
      </c>
      <c r="C17" s="1">
        <v>50</v>
      </c>
      <c r="D17" s="1">
        <v>50</v>
      </c>
      <c r="E17" s="1">
        <v>50</v>
      </c>
      <c r="F17" s="1">
        <v>50</v>
      </c>
      <c r="G17" s="1">
        <v>50</v>
      </c>
      <c r="H17" s="1">
        <v>50</v>
      </c>
      <c r="I17" s="1">
        <v>50</v>
      </c>
      <c r="J17" s="1">
        <v>50</v>
      </c>
      <c r="K17" s="1">
        <v>50</v>
      </c>
      <c r="L17" s="1">
        <v>50</v>
      </c>
      <c r="M17" s="1">
        <v>50</v>
      </c>
      <c r="N17" s="1"/>
    </row>
    <row r="18" spans="1:14" ht="12.75">
      <c r="A18" t="s">
        <v>18</v>
      </c>
      <c r="B18" s="1">
        <v>140</v>
      </c>
      <c r="C18" s="1">
        <v>191</v>
      </c>
      <c r="D18" s="1">
        <v>171</v>
      </c>
      <c r="E18" s="1">
        <v>135</v>
      </c>
      <c r="F18" s="1">
        <v>171</v>
      </c>
      <c r="G18" s="1">
        <v>272</v>
      </c>
      <c r="H18" s="1">
        <v>146</v>
      </c>
      <c r="I18" s="1">
        <v>182</v>
      </c>
      <c r="J18" s="1">
        <v>144</v>
      </c>
      <c r="K18" s="1">
        <v>140</v>
      </c>
      <c r="L18" s="1">
        <v>147</v>
      </c>
      <c r="M18" s="1">
        <v>213</v>
      </c>
      <c r="N18" s="1"/>
    </row>
    <row r="19" spans="1:14" ht="12.75">
      <c r="A19" t="s">
        <v>9</v>
      </c>
      <c r="B19" s="1">
        <v>192</v>
      </c>
      <c r="C19" s="1">
        <v>160</v>
      </c>
      <c r="D19" s="1">
        <v>172</v>
      </c>
      <c r="E19" s="1">
        <v>166</v>
      </c>
      <c r="F19" s="1">
        <v>185</v>
      </c>
      <c r="G19" s="1">
        <v>310</v>
      </c>
      <c r="H19" s="1">
        <v>155</v>
      </c>
      <c r="I19" s="1">
        <v>164</v>
      </c>
      <c r="J19" s="1">
        <v>132</v>
      </c>
      <c r="K19" s="1">
        <v>150</v>
      </c>
      <c r="L19" s="1">
        <v>162</v>
      </c>
      <c r="M19" s="1">
        <v>200</v>
      </c>
      <c r="N19" s="1"/>
    </row>
    <row r="20" spans="1:14" ht="12.75">
      <c r="A20" t="s">
        <v>10</v>
      </c>
      <c r="B20" s="1">
        <v>2000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2200</v>
      </c>
      <c r="J20" s="1">
        <v>0</v>
      </c>
      <c r="K20" s="1">
        <v>0</v>
      </c>
      <c r="L20" s="1">
        <v>0</v>
      </c>
      <c r="M20" s="1">
        <v>0</v>
      </c>
      <c r="N20" s="1"/>
    </row>
    <row r="21" spans="1:14" ht="12.75">
      <c r="A21" t="s">
        <v>11</v>
      </c>
      <c r="B21" s="1">
        <v>520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572</v>
      </c>
      <c r="J21" s="1">
        <v>0</v>
      </c>
      <c r="K21" s="1">
        <v>0</v>
      </c>
      <c r="L21" s="1">
        <v>0</v>
      </c>
      <c r="M21" s="1">
        <v>0</v>
      </c>
      <c r="N21" s="1"/>
    </row>
    <row r="22" spans="1:14" ht="12.75">
      <c r="A22" t="s">
        <v>1</v>
      </c>
      <c r="B22" s="1">
        <f>SUM(B11:B21)</f>
        <v>4967</v>
      </c>
      <c r="C22" s="1">
        <f aca="true" t="shared" si="1" ref="C22:M22">SUM(C11:C21)</f>
        <v>2506</v>
      </c>
      <c r="D22" s="1">
        <f t="shared" si="1"/>
        <v>2444</v>
      </c>
      <c r="E22" s="1">
        <f t="shared" si="1"/>
        <v>2419</v>
      </c>
      <c r="F22" s="1">
        <f t="shared" si="1"/>
        <v>2434</v>
      </c>
      <c r="G22" s="1">
        <f t="shared" si="1"/>
        <v>2757</v>
      </c>
      <c r="H22" s="1">
        <f t="shared" si="1"/>
        <v>2434</v>
      </c>
      <c r="I22" s="1">
        <f t="shared" si="1"/>
        <v>5243</v>
      </c>
      <c r="J22" s="1">
        <f t="shared" si="1"/>
        <v>2423</v>
      </c>
      <c r="K22" s="1">
        <f t="shared" si="1"/>
        <v>2357</v>
      </c>
      <c r="L22" s="1">
        <f t="shared" si="1"/>
        <v>2444</v>
      </c>
      <c r="M22" s="1">
        <f t="shared" si="1"/>
        <v>2576</v>
      </c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3" ht="12.75">
      <c r="A24" t="s">
        <v>23</v>
      </c>
      <c r="B24" s="4">
        <f>B8-B22</f>
        <v>-1717</v>
      </c>
      <c r="C24" s="4">
        <f aca="true" t="shared" si="2" ref="C24:M24">C8-C22</f>
        <v>744</v>
      </c>
      <c r="D24" s="4">
        <f t="shared" si="2"/>
        <v>806</v>
      </c>
      <c r="E24" s="4">
        <f t="shared" si="2"/>
        <v>831</v>
      </c>
      <c r="F24" s="4">
        <f t="shared" si="2"/>
        <v>816</v>
      </c>
      <c r="G24" s="4">
        <f t="shared" si="2"/>
        <v>1293</v>
      </c>
      <c r="H24" s="4">
        <f t="shared" si="2"/>
        <v>1616</v>
      </c>
      <c r="I24" s="4">
        <f t="shared" si="2"/>
        <v>-1193</v>
      </c>
      <c r="J24" s="4">
        <f t="shared" si="2"/>
        <v>827</v>
      </c>
      <c r="K24" s="4">
        <f t="shared" si="2"/>
        <v>893</v>
      </c>
      <c r="L24" s="4">
        <f t="shared" si="2"/>
        <v>806</v>
      </c>
      <c r="M24" s="4">
        <f t="shared" si="2"/>
        <v>674</v>
      </c>
    </row>
    <row r="25" spans="1:13" ht="12.75">
      <c r="A25" t="s">
        <v>24</v>
      </c>
      <c r="C25" s="4">
        <f>SUM($B$24:C24)</f>
        <v>-973</v>
      </c>
      <c r="D25" s="4">
        <f>SUM($B$24:D24)</f>
        <v>-167</v>
      </c>
      <c r="E25" s="4">
        <f>SUM($B$24:E24)</f>
        <v>664</v>
      </c>
      <c r="F25" s="4">
        <f>SUM($B$24:F24)</f>
        <v>1480</v>
      </c>
      <c r="G25" s="4">
        <f>SUM($B$24:G24)</f>
        <v>2773</v>
      </c>
      <c r="H25" s="4">
        <f>SUM($B$24:H24)</f>
        <v>4389</v>
      </c>
      <c r="I25" s="4">
        <f>SUM($B$24:I24)</f>
        <v>3196</v>
      </c>
      <c r="J25" s="4">
        <f>SUM($B$24:J24)</f>
        <v>4023</v>
      </c>
      <c r="K25" s="4">
        <f>SUM($B$24:K24)</f>
        <v>4916</v>
      </c>
      <c r="L25" s="4">
        <f>SUM($B$24:L24)</f>
        <v>5722</v>
      </c>
      <c r="M25" s="4">
        <f>SUM($B$24:M24)</f>
        <v>6396</v>
      </c>
    </row>
    <row r="27" spans="1:11" ht="12.75">
      <c r="A27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5" ht="12.75">
      <c r="B28" t="s">
        <v>1</v>
      </c>
      <c r="C28" t="s">
        <v>26</v>
      </c>
      <c r="D28" t="s">
        <v>27</v>
      </c>
      <c r="E28" t="s">
        <v>28</v>
      </c>
    </row>
    <row r="29" ht="12.75">
      <c r="A29" t="s">
        <v>0</v>
      </c>
    </row>
    <row r="30" spans="1:5" ht="12.75">
      <c r="A30" t="s">
        <v>21</v>
      </c>
      <c r="B30" s="4">
        <f>SUM(B6:M6)</f>
        <v>28800</v>
      </c>
      <c r="C30" s="4">
        <f>AVERAGE(B6:M6)</f>
        <v>2400</v>
      </c>
      <c r="D30" s="4">
        <f>MIN(B6:M6)</f>
        <v>2400</v>
      </c>
      <c r="E30" s="4">
        <f>MAX(B6:M6)</f>
        <v>2400</v>
      </c>
    </row>
    <row r="31" spans="1:5" ht="12.75">
      <c r="A31" t="s">
        <v>22</v>
      </c>
      <c r="B31" s="4">
        <f>SUM(B7:M7)</f>
        <v>12600</v>
      </c>
      <c r="C31" s="4">
        <f>AVERAGE(B7:M7)</f>
        <v>1050</v>
      </c>
      <c r="D31" s="4">
        <f>MIN(B7:M7)</f>
        <v>850</v>
      </c>
      <c r="E31" s="4">
        <f>MAX(B7:M7)</f>
        <v>1650</v>
      </c>
    </row>
    <row r="32" spans="1:5" ht="12.75">
      <c r="A32" t="s">
        <v>1</v>
      </c>
      <c r="B32" s="4">
        <f>SUM(B8:M8)</f>
        <v>41400</v>
      </c>
      <c r="C32" s="4">
        <f>AVERAGE(B8:M8)</f>
        <v>3450</v>
      </c>
      <c r="D32" s="4">
        <f>MIN(B8:M8)</f>
        <v>3250</v>
      </c>
      <c r="E32" s="4">
        <f>MAX(B8:M8)</f>
        <v>4050</v>
      </c>
    </row>
    <row r="33" spans="4:5" ht="12.75">
      <c r="D33" s="4"/>
      <c r="E33" s="4"/>
    </row>
    <row r="34" spans="1:5" ht="12.75">
      <c r="A34" t="s">
        <v>2</v>
      </c>
      <c r="D34" s="4"/>
      <c r="E34" s="4"/>
    </row>
    <row r="35" spans="1:5" ht="12.75">
      <c r="A35" t="s">
        <v>3</v>
      </c>
      <c r="B35" s="4">
        <f aca="true" t="shared" si="3" ref="B35:B46">SUM(B11:M11)</f>
        <v>10200</v>
      </c>
      <c r="C35" s="4">
        <f aca="true" t="shared" si="4" ref="C35:C46">AVERAGE(B11:M11)</f>
        <v>850</v>
      </c>
      <c r="D35" s="4">
        <f aca="true" t="shared" si="5" ref="D35:D48">MIN(B11:M11)</f>
        <v>850</v>
      </c>
      <c r="E35" s="4">
        <f aca="true" t="shared" si="6" ref="E35:E48">MAX(B11:M11)</f>
        <v>850</v>
      </c>
    </row>
    <row r="36" spans="1:5" ht="12.75">
      <c r="A36" t="s">
        <v>4</v>
      </c>
      <c r="B36" s="4">
        <f t="shared" si="3"/>
        <v>7848</v>
      </c>
      <c r="C36" s="4">
        <f t="shared" si="4"/>
        <v>654</v>
      </c>
      <c r="D36" s="4">
        <f t="shared" si="5"/>
        <v>606</v>
      </c>
      <c r="E36" s="4">
        <f t="shared" si="6"/>
        <v>761</v>
      </c>
    </row>
    <row r="37" spans="1:5" ht="12.75">
      <c r="A37" t="s">
        <v>5</v>
      </c>
      <c r="B37" s="4">
        <f t="shared" si="3"/>
        <v>2160</v>
      </c>
      <c r="C37" s="4">
        <f t="shared" si="4"/>
        <v>180</v>
      </c>
      <c r="D37" s="4">
        <f t="shared" si="5"/>
        <v>130</v>
      </c>
      <c r="E37" s="4">
        <f t="shared" si="6"/>
        <v>225</v>
      </c>
    </row>
    <row r="38" spans="1:5" ht="12.75">
      <c r="A38" t="s">
        <v>6</v>
      </c>
      <c r="B38" s="4">
        <f t="shared" si="3"/>
        <v>804</v>
      </c>
      <c r="C38" s="4">
        <f t="shared" si="4"/>
        <v>67</v>
      </c>
      <c r="D38" s="4">
        <f t="shared" si="5"/>
        <v>58</v>
      </c>
      <c r="E38" s="4">
        <f t="shared" si="6"/>
        <v>112</v>
      </c>
    </row>
    <row r="39" spans="1:5" ht="12.75">
      <c r="A39" t="s">
        <v>12</v>
      </c>
      <c r="B39" s="4">
        <f t="shared" si="3"/>
        <v>1800</v>
      </c>
      <c r="C39" s="4">
        <f t="shared" si="4"/>
        <v>150</v>
      </c>
      <c r="D39" s="4">
        <f t="shared" si="5"/>
        <v>150</v>
      </c>
      <c r="E39" s="4">
        <f t="shared" si="6"/>
        <v>150</v>
      </c>
    </row>
    <row r="40" spans="1:5" ht="12.75">
      <c r="A40" t="s">
        <v>7</v>
      </c>
      <c r="B40" s="4">
        <f t="shared" si="3"/>
        <v>2100</v>
      </c>
      <c r="C40" s="4">
        <f t="shared" si="4"/>
        <v>175</v>
      </c>
      <c r="D40" s="4">
        <f t="shared" si="5"/>
        <v>175</v>
      </c>
      <c r="E40" s="4">
        <f t="shared" si="6"/>
        <v>175</v>
      </c>
    </row>
    <row r="41" spans="1:5" ht="12.75">
      <c r="A41" t="s">
        <v>8</v>
      </c>
      <c r="B41" s="4">
        <f t="shared" si="3"/>
        <v>600</v>
      </c>
      <c r="C41" s="4">
        <f t="shared" si="4"/>
        <v>50</v>
      </c>
      <c r="D41" s="4">
        <f t="shared" si="5"/>
        <v>50</v>
      </c>
      <c r="E41" s="4">
        <f t="shared" si="6"/>
        <v>50</v>
      </c>
    </row>
    <row r="42" spans="1:5" ht="12.75">
      <c r="A42" t="s">
        <v>18</v>
      </c>
      <c r="B42" s="4">
        <f t="shared" si="3"/>
        <v>2052</v>
      </c>
      <c r="C42" s="4">
        <f t="shared" si="4"/>
        <v>171</v>
      </c>
      <c r="D42" s="4">
        <f t="shared" si="5"/>
        <v>135</v>
      </c>
      <c r="E42" s="4">
        <f t="shared" si="6"/>
        <v>272</v>
      </c>
    </row>
    <row r="43" spans="1:5" ht="12.75">
      <c r="A43" t="s">
        <v>9</v>
      </c>
      <c r="B43" s="4">
        <f t="shared" si="3"/>
        <v>2148</v>
      </c>
      <c r="C43" s="4">
        <f t="shared" si="4"/>
        <v>179</v>
      </c>
      <c r="D43" s="4">
        <f t="shared" si="5"/>
        <v>132</v>
      </c>
      <c r="E43" s="4">
        <f t="shared" si="6"/>
        <v>310</v>
      </c>
    </row>
    <row r="44" spans="1:5" ht="12.75">
      <c r="A44" t="s">
        <v>10</v>
      </c>
      <c r="B44" s="4">
        <f t="shared" si="3"/>
        <v>4200</v>
      </c>
      <c r="C44" s="4">
        <f t="shared" si="4"/>
        <v>350</v>
      </c>
      <c r="D44" s="4">
        <f t="shared" si="5"/>
        <v>0</v>
      </c>
      <c r="E44" s="4">
        <f t="shared" si="6"/>
        <v>2200</v>
      </c>
    </row>
    <row r="45" spans="1:5" ht="12.75">
      <c r="A45" t="s">
        <v>11</v>
      </c>
      <c r="B45" s="4">
        <f t="shared" si="3"/>
        <v>1092</v>
      </c>
      <c r="C45" s="4">
        <f t="shared" si="4"/>
        <v>91</v>
      </c>
      <c r="D45" s="4">
        <f t="shared" si="5"/>
        <v>0</v>
      </c>
      <c r="E45" s="4">
        <f t="shared" si="6"/>
        <v>572</v>
      </c>
    </row>
    <row r="46" spans="1:5" ht="12.75">
      <c r="A46" t="s">
        <v>1</v>
      </c>
      <c r="B46" s="4">
        <f t="shared" si="3"/>
        <v>35004</v>
      </c>
      <c r="C46" s="4">
        <f t="shared" si="4"/>
        <v>2917</v>
      </c>
      <c r="D46" s="4">
        <f t="shared" si="5"/>
        <v>2357</v>
      </c>
      <c r="E46" s="4">
        <f t="shared" si="6"/>
        <v>5243</v>
      </c>
    </row>
    <row r="47" spans="4:5" ht="12.75">
      <c r="D47" s="4"/>
      <c r="E47" s="4"/>
    </row>
    <row r="48" spans="1:5" ht="12.75">
      <c r="A48" t="s">
        <v>23</v>
      </c>
      <c r="B48" s="4">
        <f>SUM(B24:M24)</f>
        <v>6396</v>
      </c>
      <c r="C48" s="4">
        <f>AVERAGE(B24:M24)</f>
        <v>533</v>
      </c>
      <c r="D48" s="4">
        <f t="shared" si="5"/>
        <v>-1717</v>
      </c>
      <c r="E48" s="4">
        <f t="shared" si="6"/>
        <v>1616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2003-02-13T18:54:47Z</dcterms:created>
  <dcterms:modified xsi:type="dcterms:W3CDTF">2003-09-23T21:05:18Z</dcterms:modified>
  <cp:category/>
  <cp:version/>
  <cp:contentType/>
  <cp:contentStatus/>
</cp:coreProperties>
</file>