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305" activeTab="0"/>
  </bookViews>
  <sheets>
    <sheet name="Documentation" sheetId="1" r:id="rId1"/>
    <sheet name="Payroll" sheetId="2" r:id="rId2"/>
  </sheets>
  <definedNames>
    <definedName name="_xlnm.Print_Area" localSheetId="1">'Payroll'!$A$1:$H$15</definedName>
    <definedName name="_xlnm.Print_Titles" localSheetId="1">'Payroll'!$1:$4</definedName>
  </definedNames>
  <calcPr fullCalcOnLoad="1"/>
</workbook>
</file>

<file path=xl/sharedStrings.xml><?xml version="1.0" encoding="utf-8"?>
<sst xmlns="http://schemas.openxmlformats.org/spreadsheetml/2006/main" count="27" uniqueCount="27">
  <si>
    <t>Oritz Marine Services</t>
  </si>
  <si>
    <t>Date Created:</t>
  </si>
  <si>
    <t>Created By:</t>
  </si>
  <si>
    <t>Oritz Marine Service Payroll</t>
  </si>
  <si>
    <t>Employee</t>
  </si>
  <si>
    <t>Hours</t>
  </si>
  <si>
    <t>Pay Rate</t>
  </si>
  <si>
    <t>Gross Pay</t>
  </si>
  <si>
    <t>Federal Withholding</t>
  </si>
  <si>
    <t>State Withholding</t>
  </si>
  <si>
    <t>Total Deductions</t>
  </si>
  <si>
    <t>Net Pay</t>
  </si>
  <si>
    <t>Bramble</t>
  </si>
  <si>
    <t>Juarez</t>
  </si>
  <si>
    <t>Smith</t>
  </si>
  <si>
    <t>DiOrio</t>
  </si>
  <si>
    <t>Smiken</t>
  </si>
  <si>
    <t>Cortez</t>
  </si>
  <si>
    <t>Fulton</t>
  </si>
  <si>
    <t>Total</t>
  </si>
  <si>
    <t>Vince DiOrio</t>
  </si>
  <si>
    <t>Week Ending 9/8/2006</t>
  </si>
  <si>
    <t>Carls</t>
  </si>
  <si>
    <t>Lopez</t>
  </si>
  <si>
    <t>Nelson</t>
  </si>
  <si>
    <t>Purpose:</t>
  </si>
  <si>
    <t>To report payroll data for the company.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</si>
</sst>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1" ht="12.75">
      <c r="A1" t="s">
        <v>0</v>
      </c>
    </row>
    <row r="3" spans="1:2" ht="12.75">
      <c r="A3" t="s">
        <v>1</v>
      </c>
      <c r="B3" t="s">
        <v>20</v>
      </c>
    </row>
    <row r="4" spans="1:2" ht="12.75">
      <c r="A4" t="s">
        <v>2</v>
      </c>
      <c r="B4" s="11">
        <v>38732</v>
      </c>
    </row>
    <row r="5" spans="1:2" ht="12.75">
      <c r="A5" t="s">
        <v>25</v>
      </c>
      <c r="B5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4" max="4" width="10.28125" style="0" customWidth="1"/>
    <col min="5" max="5" width="13.28125" style="0" customWidth="1"/>
    <col min="6" max="6" width="13.421875" style="0" customWidth="1"/>
    <col min="7" max="7" width="12.28125" style="0" customWidth="1"/>
  </cols>
  <sheetData>
    <row r="1" ht="18">
      <c r="A1" s="8" t="s">
        <v>3</v>
      </c>
    </row>
    <row r="2" ht="12.75">
      <c r="A2" s="7" t="s">
        <v>21</v>
      </c>
    </row>
    <row r="4" spans="1:8" ht="25.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2.75">
      <c r="A5" s="5" t="s">
        <v>12</v>
      </c>
      <c r="B5" s="5">
        <v>16</v>
      </c>
      <c r="C5" s="6">
        <v>9.5</v>
      </c>
      <c r="D5" s="6">
        <f aca="true" t="shared" si="0" ref="D5:D14">B5*C5</f>
        <v>152</v>
      </c>
      <c r="E5" s="6">
        <f aca="true" t="shared" si="1" ref="E5:E14">0.15*D5</f>
        <v>22.8</v>
      </c>
      <c r="F5" s="6">
        <f aca="true" t="shared" si="2" ref="F5:F14">0.04*D5</f>
        <v>6.08</v>
      </c>
      <c r="G5" s="6">
        <f aca="true" t="shared" si="3" ref="G5:G14">E5+F5</f>
        <v>28.880000000000003</v>
      </c>
      <c r="H5" s="6">
        <f aca="true" t="shared" si="4" ref="H5:H14">D5-G5</f>
        <v>123.12</v>
      </c>
    </row>
    <row r="6" spans="1:8" ht="12.75">
      <c r="A6" s="1" t="s">
        <v>22</v>
      </c>
      <c r="B6" s="1">
        <v>20</v>
      </c>
      <c r="C6" s="2">
        <v>10.5</v>
      </c>
      <c r="D6" s="2">
        <f t="shared" si="0"/>
        <v>210</v>
      </c>
      <c r="E6" s="2">
        <f t="shared" si="1"/>
        <v>31.5</v>
      </c>
      <c r="F6" s="2">
        <f t="shared" si="2"/>
        <v>8.4</v>
      </c>
      <c r="G6" s="2">
        <f t="shared" si="3"/>
        <v>39.9</v>
      </c>
      <c r="H6" s="2">
        <f t="shared" si="4"/>
        <v>170.1</v>
      </c>
    </row>
    <row r="7" spans="1:8" ht="12.75">
      <c r="A7" s="5" t="s">
        <v>17</v>
      </c>
      <c r="B7" s="5">
        <v>30</v>
      </c>
      <c r="C7" s="6">
        <v>10.5</v>
      </c>
      <c r="D7" s="6">
        <f t="shared" si="0"/>
        <v>315</v>
      </c>
      <c r="E7" s="6">
        <f t="shared" si="1"/>
        <v>47.25</v>
      </c>
      <c r="F7" s="6">
        <f t="shared" si="2"/>
        <v>12.6</v>
      </c>
      <c r="G7" s="6">
        <f t="shared" si="3"/>
        <v>59.85</v>
      </c>
      <c r="H7" s="6">
        <f t="shared" si="4"/>
        <v>255.15</v>
      </c>
    </row>
    <row r="8" spans="1:8" ht="12.75">
      <c r="A8" s="1" t="s">
        <v>15</v>
      </c>
      <c r="B8" s="1">
        <v>25</v>
      </c>
      <c r="C8" s="2">
        <v>12.5</v>
      </c>
      <c r="D8" s="2">
        <f t="shared" si="0"/>
        <v>312.5</v>
      </c>
      <c r="E8" s="2">
        <f t="shared" si="1"/>
        <v>46.875</v>
      </c>
      <c r="F8" s="2">
        <f t="shared" si="2"/>
        <v>12.5</v>
      </c>
      <c r="G8" s="2">
        <f t="shared" si="3"/>
        <v>59.375</v>
      </c>
      <c r="H8" s="2">
        <f t="shared" si="4"/>
        <v>253.125</v>
      </c>
    </row>
    <row r="9" spans="1:8" ht="12.75">
      <c r="A9" s="5" t="s">
        <v>18</v>
      </c>
      <c r="B9" s="5">
        <v>20</v>
      </c>
      <c r="C9" s="6">
        <v>9.5</v>
      </c>
      <c r="D9" s="6">
        <f t="shared" si="0"/>
        <v>190</v>
      </c>
      <c r="E9" s="6">
        <f t="shared" si="1"/>
        <v>28.5</v>
      </c>
      <c r="F9" s="6">
        <f t="shared" si="2"/>
        <v>7.6000000000000005</v>
      </c>
      <c r="G9" s="6">
        <f t="shared" si="3"/>
        <v>36.1</v>
      </c>
      <c r="H9" s="6">
        <f t="shared" si="4"/>
        <v>153.9</v>
      </c>
    </row>
    <row r="10" spans="1:8" ht="12.75">
      <c r="A10" s="1" t="s">
        <v>13</v>
      </c>
      <c r="B10" s="1">
        <v>25</v>
      </c>
      <c r="C10" s="2">
        <v>12</v>
      </c>
      <c r="D10" s="2">
        <f t="shared" si="0"/>
        <v>300</v>
      </c>
      <c r="E10" s="2">
        <f t="shared" si="1"/>
        <v>45</v>
      </c>
      <c r="F10" s="2">
        <f t="shared" si="2"/>
        <v>12</v>
      </c>
      <c r="G10" s="2">
        <f t="shared" si="3"/>
        <v>57</v>
      </c>
      <c r="H10" s="2">
        <f t="shared" si="4"/>
        <v>243</v>
      </c>
    </row>
    <row r="11" spans="1:8" ht="12.75">
      <c r="A11" s="5" t="s">
        <v>23</v>
      </c>
      <c r="B11" s="5">
        <v>35</v>
      </c>
      <c r="C11" s="6">
        <v>11.5</v>
      </c>
      <c r="D11" s="6">
        <f t="shared" si="0"/>
        <v>402.5</v>
      </c>
      <c r="E11" s="6">
        <f t="shared" si="1"/>
        <v>60.375</v>
      </c>
      <c r="F11" s="6">
        <f t="shared" si="2"/>
        <v>16.1</v>
      </c>
      <c r="G11" s="6">
        <f t="shared" si="3"/>
        <v>76.475</v>
      </c>
      <c r="H11" s="6">
        <f t="shared" si="4"/>
        <v>326.025</v>
      </c>
    </row>
    <row r="12" spans="1:8" ht="12.75">
      <c r="A12" s="1" t="s">
        <v>24</v>
      </c>
      <c r="B12" s="1">
        <v>20</v>
      </c>
      <c r="C12" s="2">
        <v>9.5</v>
      </c>
      <c r="D12" s="2">
        <f t="shared" si="0"/>
        <v>190</v>
      </c>
      <c r="E12" s="2">
        <f t="shared" si="1"/>
        <v>28.5</v>
      </c>
      <c r="F12" s="2">
        <f t="shared" si="2"/>
        <v>7.6000000000000005</v>
      </c>
      <c r="G12" s="2">
        <f t="shared" si="3"/>
        <v>36.1</v>
      </c>
      <c r="H12" s="2">
        <f t="shared" si="4"/>
        <v>153.9</v>
      </c>
    </row>
    <row r="13" spans="1:8" ht="12.75">
      <c r="A13" s="5" t="s">
        <v>16</v>
      </c>
      <c r="B13" s="5">
        <v>10</v>
      </c>
      <c r="C13" s="6">
        <v>9</v>
      </c>
      <c r="D13" s="6">
        <f t="shared" si="0"/>
        <v>90</v>
      </c>
      <c r="E13" s="6">
        <f t="shared" si="1"/>
        <v>13.5</v>
      </c>
      <c r="F13" s="6">
        <f t="shared" si="2"/>
        <v>3.6</v>
      </c>
      <c r="G13" s="6">
        <f t="shared" si="3"/>
        <v>17.1</v>
      </c>
      <c r="H13" s="6">
        <f t="shared" si="4"/>
        <v>72.9</v>
      </c>
    </row>
    <row r="14" spans="1:8" ht="12.75">
      <c r="A14" s="1" t="s">
        <v>14</v>
      </c>
      <c r="B14" s="1">
        <v>30</v>
      </c>
      <c r="C14" s="2">
        <v>13.5</v>
      </c>
      <c r="D14" s="2">
        <f t="shared" si="0"/>
        <v>405</v>
      </c>
      <c r="E14" s="2">
        <f t="shared" si="1"/>
        <v>60.75</v>
      </c>
      <c r="F14" s="2">
        <f t="shared" si="2"/>
        <v>16.2</v>
      </c>
      <c r="G14" s="2">
        <f t="shared" si="3"/>
        <v>76.95</v>
      </c>
      <c r="H14" s="2">
        <f t="shared" si="4"/>
        <v>328.05</v>
      </c>
    </row>
    <row r="15" spans="1:8" ht="12.75">
      <c r="A15" s="9" t="s">
        <v>19</v>
      </c>
      <c r="B15" s="9">
        <f>SUM(B5:B14)</f>
        <v>231</v>
      </c>
      <c r="C15" s="10">
        <f aca="true" t="shared" si="5" ref="C15:H15">SUM(C5:C14)</f>
        <v>108</v>
      </c>
      <c r="D15" s="10">
        <f t="shared" si="5"/>
        <v>2567</v>
      </c>
      <c r="E15" s="10">
        <f t="shared" si="5"/>
        <v>385.05</v>
      </c>
      <c r="F15" s="10">
        <f t="shared" si="5"/>
        <v>102.67999999999999</v>
      </c>
      <c r="G15" s="10">
        <f t="shared" si="5"/>
        <v>487.7300000000001</v>
      </c>
      <c r="H15" s="10">
        <f t="shared" si="5"/>
        <v>2079.2700000000004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&amp;COritz Marine Service Payroll</oddHeader>
    <oddFooter>&amp;RJim Oritz
&amp;F
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Day</dc:creator>
  <cp:keywords/>
  <dc:description/>
  <cp:lastModifiedBy>Patrick Carey</cp:lastModifiedBy>
  <cp:lastPrinted>2001-05-20T19:51:50Z</cp:lastPrinted>
  <dcterms:created xsi:type="dcterms:W3CDTF">2001-05-20T19:08:33Z</dcterms:created>
  <dcterms:modified xsi:type="dcterms:W3CDTF">2003-06-19T13:34:07Z</dcterms:modified>
  <cp:category/>
  <cp:version/>
  <cp:contentType/>
  <cp:contentStatus/>
</cp:coreProperties>
</file>