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Income Statement" sheetId="1" r:id="rId1"/>
    <sheet name="Comparison Chart" sheetId="2" r:id="rId2"/>
    <sheet name="Cost Pie Chart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<sst xmlns="http://schemas.openxmlformats.org/spreadsheetml/2006/main" count="22" uniqueCount="22">
  <si>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Sales Figures</t>
  </si>
  <si>
    <t>Units Sold</t>
  </si>
  <si>
    <t>Price (per unit)</t>
  </si>
  <si>
    <t>Net Sales</t>
  </si>
  <si>
    <t>Cost of Goods</t>
  </si>
  <si>
    <t>Labor</t>
  </si>
  <si>
    <t>Material</t>
  </si>
  <si>
    <t>Equipment</t>
  </si>
  <si>
    <t>Total (Cost of Goods)</t>
  </si>
  <si>
    <t>Gross Profit</t>
  </si>
  <si>
    <t>Operating Expenses</t>
  </si>
  <si>
    <t>Marketing</t>
  </si>
  <si>
    <t>Total (Operating Expenses)</t>
  </si>
  <si>
    <t>Projected Income</t>
  </si>
  <si>
    <t>Earnings Before Tax</t>
  </si>
  <si>
    <t>SS-100</t>
  </si>
  <si>
    <t>SS-101</t>
  </si>
  <si>
    <t>Administration</t>
  </si>
  <si>
    <t>Misc. Expense</t>
  </si>
  <si>
    <t>Income Statement (Mattress Line)</t>
  </si>
  <si>
    <t>Total</t>
  </si>
  <si>
    <t>SS-200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</si>
</sst>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6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8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5" fontId="1" fillId="0" borderId="1" xfId="17" applyNumberFormat="1" applyFont="1" applyBorder="1" applyAlignment="1">
      <alignment/>
    </xf>
    <xf numFmtId="165" fontId="1" fillId="0" borderId="0" xfId="17" applyNumberFormat="1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165" fontId="1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Mattress Line Sales/Cost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Statement'!$A$6</c:f>
              <c:strCache>
                <c:ptCount val="1"/>
                <c:pt idx="0">
                  <c:v>Net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'Income Statement'!$B$2:$D$2</c:f>
              <c:strCache>
                <c:ptCount val="3"/>
                <c:pt idx="0">
                  <c:v>SS-100</c:v>
                </c:pt>
                <c:pt idx="1">
                  <c:v>SS-101</c:v>
                </c:pt>
                <c:pt idx="2">
                  <c:v>SS-200</c:v>
                </c:pt>
              </c:strCache>
            </c:strRef>
          </c:cat>
          <c:val>
            <c:numRef>
              <c:f>'Income Statement'!$B$6:$D$6</c:f>
              <c:numCache>
                <c:ptCount val="3"/>
                <c:pt idx="0">
                  <c:v>3266505</c:v>
                </c:pt>
                <c:pt idx="1">
                  <c:v>3412425</c:v>
                </c:pt>
                <c:pt idx="2">
                  <c:v>5159640</c:v>
                </c:pt>
              </c:numCache>
            </c:numRef>
          </c:val>
        </c:ser>
        <c:ser>
          <c:idx val="1"/>
          <c:order val="1"/>
          <c:tx>
            <c:strRef>
              <c:f>'Income Statement'!$A$11</c:f>
              <c:strCache>
                <c:ptCount val="1"/>
                <c:pt idx="0">
                  <c:v>Total (Cost of Goods)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'Income Statement'!$B$2:$D$2</c:f>
              <c:strCache>
                <c:ptCount val="3"/>
                <c:pt idx="0">
                  <c:v>SS-100</c:v>
                </c:pt>
                <c:pt idx="1">
                  <c:v>SS-101</c:v>
                </c:pt>
                <c:pt idx="2">
                  <c:v>SS-200</c:v>
                </c:pt>
              </c:strCache>
            </c:strRef>
          </c:cat>
          <c:val>
            <c:numRef>
              <c:f>'Income Statement'!$B$11:$D$11</c:f>
              <c:numCache>
                <c:ptCount val="3"/>
                <c:pt idx="0">
                  <c:v>1330890</c:v>
                </c:pt>
                <c:pt idx="1">
                  <c:v>1582208</c:v>
                </c:pt>
                <c:pt idx="2">
                  <c:v>1542763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Mattress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Goods Sold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'Income Statement'!$A$8:$A$10</c:f>
              <c:strCache>
                <c:ptCount val="3"/>
                <c:pt idx="0">
                  <c:v>Labor</c:v>
                </c:pt>
                <c:pt idx="1">
                  <c:v>Material</c:v>
                </c:pt>
                <c:pt idx="2">
                  <c:v>Equipment</c:v>
                </c:pt>
              </c:strCache>
            </c:strRef>
          </c:cat>
          <c:val>
            <c:numRef>
              <c:f>'Income Statement'!$E$8:$E$10</c:f>
              <c:numCache>
                <c:ptCount val="3"/>
                <c:pt idx="0">
                  <c:v>1712000</c:v>
                </c:pt>
                <c:pt idx="1">
                  <c:v>1476426</c:v>
                </c:pt>
                <c:pt idx="2">
                  <c:v>1267435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F8" sqref="F8"/>
    </sheetView>
  </sheetViews>
  <sheetFormatPr defaultColWidth="9.140625" defaultRowHeight="12.75"/>
  <cols>
    <col min="1" max="1" width="24.140625" style="0" bestFit="1" customWidth="1"/>
    <col min="2" max="2" width="10.7109375" style="0" bestFit="1" customWidth="1"/>
    <col min="3" max="3" width="14.7109375" style="0" customWidth="1"/>
    <col min="4" max="4" width="17.7109375" style="0" customWidth="1"/>
    <col min="5" max="5" width="12.421875" style="0" bestFit="1" customWidth="1"/>
  </cols>
  <sheetData>
    <row r="1" spans="1:4" ht="22.5">
      <c r="A1" s="17" t="s">
        <v>19</v>
      </c>
      <c r="B1" s="17"/>
      <c r="C1" s="17"/>
      <c r="D1" s="17"/>
    </row>
    <row r="2" spans="2:5" ht="15">
      <c r="B2" s="10" t="s">
        <v>15</v>
      </c>
      <c r="C2" s="10" t="s">
        <v>16</v>
      </c>
      <c r="D2" s="10" t="s">
        <v>21</v>
      </c>
      <c r="E2" s="10" t="s">
        <v>20</v>
      </c>
    </row>
    <row r="3" ht="22.5">
      <c r="A3" s="4" t="s">
        <v>0</v>
      </c>
    </row>
    <row r="4" spans="1:5" ht="12.75">
      <c r="A4" s="5" t="s">
        <v>1</v>
      </c>
      <c r="B4" s="1">
        <v>6599</v>
      </c>
      <c r="C4" s="1">
        <v>4325</v>
      </c>
      <c r="D4" s="1">
        <v>5890</v>
      </c>
      <c r="E4" s="11">
        <f>SUM(B4:D4)</f>
        <v>16814</v>
      </c>
    </row>
    <row r="5" spans="1:5" ht="13.5" thickBot="1">
      <c r="A5" s="5" t="s">
        <v>2</v>
      </c>
      <c r="B5" s="9">
        <v>495</v>
      </c>
      <c r="C5" s="8">
        <v>789</v>
      </c>
      <c r="D5" s="8">
        <v>876</v>
      </c>
      <c r="E5" s="12">
        <f aca="true" t="shared" si="0" ref="E5:E22">SUM(B5:D5)</f>
        <v>2160</v>
      </c>
    </row>
    <row r="6" spans="1:5" ht="13.5" thickTop="1">
      <c r="A6" s="6" t="s">
        <v>3</v>
      </c>
      <c r="B6" s="14">
        <f>B4*B5</f>
        <v>3266505</v>
      </c>
      <c r="C6" s="14">
        <f>C4*C5</f>
        <v>3412425</v>
      </c>
      <c r="D6" s="14">
        <f>D4*D5</f>
        <v>5159640</v>
      </c>
      <c r="E6" s="13">
        <f t="shared" si="0"/>
        <v>11838570</v>
      </c>
    </row>
    <row r="7" spans="1:5" ht="22.5">
      <c r="A7" s="4" t="s">
        <v>4</v>
      </c>
      <c r="E7" s="13"/>
    </row>
    <row r="8" spans="1:5" ht="12.75">
      <c r="A8" s="5" t="s">
        <v>5</v>
      </c>
      <c r="B8" s="2">
        <v>500000</v>
      </c>
      <c r="C8" s="2">
        <v>780000</v>
      </c>
      <c r="D8" s="2">
        <v>432000</v>
      </c>
      <c r="E8" s="13">
        <f t="shared" si="0"/>
        <v>1712000</v>
      </c>
    </row>
    <row r="9" spans="1:5" ht="12.75">
      <c r="A9" s="5" t="s">
        <v>6</v>
      </c>
      <c r="B9" s="2">
        <v>365000</v>
      </c>
      <c r="C9" s="2">
        <v>456987</v>
      </c>
      <c r="D9" s="2">
        <v>654439</v>
      </c>
      <c r="E9" s="13">
        <f t="shared" si="0"/>
        <v>1476426</v>
      </c>
    </row>
    <row r="10" spans="1:5" ht="13.5" thickBot="1">
      <c r="A10" s="5" t="s">
        <v>7</v>
      </c>
      <c r="B10" s="7">
        <v>465890</v>
      </c>
      <c r="C10" s="7">
        <v>345221</v>
      </c>
      <c r="D10" s="7">
        <v>456324</v>
      </c>
      <c r="E10" s="12">
        <f t="shared" si="0"/>
        <v>1267435</v>
      </c>
    </row>
    <row r="11" spans="1:5" ht="13.5" thickTop="1">
      <c r="A11" s="6" t="s">
        <v>8</v>
      </c>
      <c r="B11" s="15">
        <f>SUM(B8:B10)</f>
        <v>1330890</v>
      </c>
      <c r="C11" s="15">
        <f>SUM(C8:C10)</f>
        <v>1582208</v>
      </c>
      <c r="D11" s="15">
        <f>SUM(D8:D10)</f>
        <v>1542763</v>
      </c>
      <c r="E11" s="16">
        <f t="shared" si="0"/>
        <v>4455861</v>
      </c>
    </row>
    <row r="12" spans="1:5" ht="12.75">
      <c r="A12" s="6"/>
      <c r="B12" s="15"/>
      <c r="C12" s="15"/>
      <c r="D12" s="15"/>
      <c r="E12" s="16"/>
    </row>
    <row r="13" spans="1:5" ht="12.75">
      <c r="A13" s="6" t="s">
        <v>9</v>
      </c>
      <c r="B13" s="14">
        <f>B6-B11</f>
        <v>1935615</v>
      </c>
      <c r="C13" s="14">
        <f>C6-C11</f>
        <v>1830217</v>
      </c>
      <c r="D13" s="14">
        <f>D6-D11</f>
        <v>3616877</v>
      </c>
      <c r="E13" s="13">
        <f t="shared" si="0"/>
        <v>7382709</v>
      </c>
    </row>
    <row r="14" spans="1:5" ht="12.75">
      <c r="A14" s="6"/>
      <c r="B14" s="2"/>
      <c r="C14" s="2"/>
      <c r="D14" s="2"/>
      <c r="E14" s="13"/>
    </row>
    <row r="15" spans="1:5" ht="22.5">
      <c r="A15" s="4" t="s">
        <v>10</v>
      </c>
      <c r="E15" s="13"/>
    </row>
    <row r="16" spans="1:5" ht="12.75">
      <c r="A16" s="5" t="s">
        <v>11</v>
      </c>
      <c r="B16" s="2">
        <v>135000</v>
      </c>
      <c r="C16" s="2">
        <v>156780</v>
      </c>
      <c r="D16" s="2">
        <v>654098</v>
      </c>
      <c r="E16" s="13">
        <f t="shared" si="0"/>
        <v>945878</v>
      </c>
    </row>
    <row r="17" spans="1:5" ht="12.75">
      <c r="A17" s="5" t="s">
        <v>17</v>
      </c>
      <c r="B17" s="2">
        <v>167905</v>
      </c>
      <c r="C17" s="2">
        <v>243789</v>
      </c>
      <c r="D17" s="2">
        <v>135908</v>
      </c>
      <c r="E17" s="13">
        <f t="shared" si="0"/>
        <v>547602</v>
      </c>
    </row>
    <row r="18" spans="1:5" ht="13.5" thickBot="1">
      <c r="A18" s="5" t="s">
        <v>18</v>
      </c>
      <c r="B18" s="7">
        <v>40000</v>
      </c>
      <c r="C18" s="7">
        <v>56321</v>
      </c>
      <c r="D18" s="7">
        <v>52431</v>
      </c>
      <c r="E18" s="12">
        <f t="shared" si="0"/>
        <v>148752</v>
      </c>
    </row>
    <row r="19" spans="1:5" ht="13.5" thickTop="1">
      <c r="A19" s="6" t="s">
        <v>12</v>
      </c>
      <c r="B19" s="14">
        <f>SUM(B16:B18)</f>
        <v>342905</v>
      </c>
      <c r="C19" s="14">
        <f>SUM(C16:C18)</f>
        <v>456890</v>
      </c>
      <c r="D19" s="14">
        <f>SUM(D16:D18)</f>
        <v>842437</v>
      </c>
      <c r="E19" s="13">
        <f t="shared" si="0"/>
        <v>1642232</v>
      </c>
    </row>
    <row r="20" spans="1:5" ht="12.75">
      <c r="A20" s="6"/>
      <c r="B20" s="2"/>
      <c r="C20" s="2"/>
      <c r="D20" s="2"/>
      <c r="E20" s="11"/>
    </row>
    <row r="21" spans="1:5" ht="22.5">
      <c r="A21" s="4" t="s">
        <v>13</v>
      </c>
      <c r="E21" s="11"/>
    </row>
    <row r="22" spans="1:5" ht="12.75">
      <c r="A22" t="s">
        <v>14</v>
      </c>
      <c r="B22" s="14">
        <f>B13-B19</f>
        <v>1592710</v>
      </c>
      <c r="C22" s="14">
        <f>C13-C19</f>
        <v>1373327</v>
      </c>
      <c r="D22" s="14">
        <f>D13-D19</f>
        <v>2774440</v>
      </c>
      <c r="E22" s="11">
        <f t="shared" si="0"/>
        <v>5740477</v>
      </c>
    </row>
    <row r="23" spans="2:4" ht="12.75">
      <c r="B23" s="3"/>
      <c r="C23" s="3"/>
      <c r="D23" s="3"/>
    </row>
  </sheetData>
  <mergeCells count="1">
    <mergeCell ref="A1:D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Tidwell</dc:creator>
  <cp:keywords/>
  <dc:description/>
  <cp:lastModifiedBy>Rebekah Tidwell</cp:lastModifiedBy>
  <dcterms:created xsi:type="dcterms:W3CDTF">2003-09-25T16:51:04Z</dcterms:created>
  <dcterms:modified xsi:type="dcterms:W3CDTF">2003-10-02T17:46:11Z</dcterms:modified>
  <cp:category/>
  <cp:version/>
  <cp:contentType/>
  <cp:contentStatus/>
</cp:coreProperties>
</file>